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" sheetId="2" state="visible" r:id="rId2"/>
    <sheet xmlns:r="http://schemas.openxmlformats.org/officeDocument/2006/relationships" name="Bareme" sheetId="3" state="visible" r:id="rId3"/>
    <sheet xmlns:r="http://schemas.openxmlformats.org/officeDocument/2006/relationships" name="Comparatif" sheetId="4" state="visible" r:id="rId4"/>
    <sheet xmlns:r="http://schemas.openxmlformats.org/officeDocument/2006/relationships" name="Sourc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sz val="11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004E89"/>
      <sz val="14"/>
    </font>
    <font>
      <name val="Arial"/>
      <i val="1"/>
      <color rgb="00666666"/>
      <sz val="9"/>
    </font>
    <font>
      <name val="Arial"/>
      <b val="1"/>
      <color rgb="00004E89"/>
      <sz val="12"/>
    </font>
    <font>
      <name val="Arial"/>
      <b val="1"/>
      <color rgb="00004E89"/>
      <sz val="11"/>
    </font>
  </fonts>
  <fills count="3">
    <fill>
      <patternFill/>
    </fill>
    <fill>
      <patternFill patternType="gray125"/>
    </fill>
    <fill>
      <patternFill patternType="solid">
        <fgColor rgb="00004E89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50" customWidth="1" min="3" max="3"/>
  </cols>
  <sheetData>
    <row r="1">
      <c r="A1" s="1" t="inlineStr">
        <is>
          <t>SIMULATEUR APL 2026 — INPUTS</t>
        </is>
      </c>
      <c r="B1" s="2" t="n"/>
      <c r="C1" s="3" t="n"/>
    </row>
    <row r="3">
      <c r="A3" s="4" t="inlineStr">
        <is>
          <t>Zone géographique (I, II ou III)</t>
        </is>
      </c>
      <c r="B3" s="5" t="inlineStr">
        <is>
          <t>I</t>
        </is>
      </c>
      <c r="C3" s="6" t="inlineStr">
        <is>
          <t>I = Paris/Île-de-France ; II = grandes agglos ; III = reste</t>
        </is>
      </c>
    </row>
    <row r="4">
      <c r="A4" s="4" t="inlineStr">
        <is>
          <t>Loyer mensuel hors charges (€)</t>
        </is>
      </c>
      <c r="B4" s="5" t="n">
        <v>700</v>
      </c>
      <c r="C4" s="6" t="inlineStr">
        <is>
          <t>Loyer réel payé, hors charges locatives</t>
        </is>
      </c>
    </row>
    <row r="5">
      <c r="A5" s="4" t="inlineStr">
        <is>
          <t>Composition foyer (1, 2 ou 3+ pers.)</t>
        </is>
      </c>
      <c r="B5" s="5" t="n">
        <v>1</v>
      </c>
      <c r="C5" s="6" t="inlineStr">
        <is>
          <t>Nombre de personnes à charge dans le foyer</t>
        </is>
      </c>
    </row>
    <row r="6">
      <c r="A6" s="4" t="inlineStr">
        <is>
          <t>Nombre d'enfants à charge</t>
        </is>
      </c>
      <c r="B6" s="5" t="n">
        <v>0</v>
      </c>
      <c r="C6" s="6" t="inlineStr">
        <is>
          <t>Enfants fiscalement rattachés</t>
        </is>
      </c>
    </row>
    <row r="7">
      <c r="A7" s="4" t="inlineStr">
        <is>
          <t>Revenus annuels nets imposables N-2 (€)</t>
        </is>
      </c>
      <c r="B7" s="5" t="n">
        <v>18000</v>
      </c>
      <c r="C7" s="6" t="inlineStr">
        <is>
          <t>Référence : avis d'imposition année N-2</t>
        </is>
      </c>
    </row>
    <row r="8">
      <c r="A8" s="4" t="inlineStr">
        <is>
          <t>Patrimoine total (€)</t>
        </is>
      </c>
      <c r="B8" s="5" t="n">
        <v>0</v>
      </c>
      <c r="C8" s="6" t="inlineStr">
        <is>
          <t>Plafond légal : 30 000 € (art. L831-1 CCH)</t>
        </is>
      </c>
    </row>
    <row r="9">
      <c r="A9" s="4" t="inlineStr">
        <is>
          <t>Statut étudiant/apprenti (oui/non)</t>
        </is>
      </c>
      <c r="B9" s="5" t="inlineStr">
        <is>
          <t>non</t>
        </is>
      </c>
      <c r="C9" s="6" t="inlineStr">
        <is>
          <t>Forfait spécifique étudiant CROUS si oui</t>
        </is>
      </c>
    </row>
    <row r="10">
      <c r="A10" s="4" t="inlineStr">
        <is>
          <t>Statut locataire/propriétaire</t>
        </is>
      </c>
      <c r="B10" s="5" t="inlineStr">
        <is>
          <t>locataire</t>
        </is>
      </c>
      <c r="C10" s="6" t="inlineStr">
        <is>
          <t>locataire / proprietaire / colocation</t>
        </is>
      </c>
    </row>
    <row r="14">
      <c r="A14" s="4" t="inlineStr">
        <is>
          <t>RÉSULTAT APL ESTIMÉE (€/mois)</t>
        </is>
      </c>
      <c r="B14" s="7">
        <f>Calcul!B12</f>
        <v/>
      </c>
    </row>
    <row r="16">
      <c r="A16" s="8" t="inlineStr">
        <is>
          <t>Simulateur APL 2026 — Mehdi Kabbaj — macalculatriceenligne.com — Mis à jour : 2026-05-03</t>
        </is>
      </c>
      <c r="B16" s="2" t="n"/>
      <c r="C16" s="3" t="n"/>
    </row>
  </sheetData>
  <mergeCells count="2">
    <mergeCell ref="A1:C1"/>
    <mergeCell ref="A16:C16"/>
  </mergeCells>
  <dataValidations count="4">
    <dataValidation sqref="B5" showDropDown="0" showInputMessage="0" showErrorMessage="0" allowBlank="0" type="list">
      <formula1>"I,II,III"</formula1>
    </dataValidation>
    <dataValidation sqref="B7" showDropDown="0" showInputMessage="0" showErrorMessage="0" allowBlank="0" type="list">
      <formula1>"1,2,3+"</formula1>
    </dataValidation>
    <dataValidation sqref="B11" showDropDown="0" showInputMessage="0" showErrorMessage="0" allowBlank="0" type="list">
      <formula1>"oui,non"</formula1>
    </dataValidation>
    <dataValidation sqref="B12" showDropDown="0" showInputMessage="0" showErrorMessage="0" allowBlank="0" type="list">
      <formula1>"locataire,proprietaire,colocation"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50" customWidth="1" min="3" max="3"/>
  </cols>
  <sheetData>
    <row r="1">
      <c r="A1" s="1" t="inlineStr">
        <is>
          <t>Paramètre</t>
        </is>
      </c>
      <c r="B1" s="1" t="inlineStr">
        <is>
          <t>Valeur (€)</t>
        </is>
      </c>
      <c r="C1" s="1" t="inlineStr">
        <is>
          <t>Formule / Explication</t>
        </is>
      </c>
    </row>
    <row r="2">
      <c r="A2" s="4" t="inlineStr">
        <is>
          <t>Zone retenue</t>
        </is>
      </c>
      <c r="B2" s="5">
        <f>Inputs!B5</f>
        <v/>
      </c>
      <c r="C2" s="6" t="inlineStr">
        <is>
          <t>Récupérée depuis Inputs</t>
        </is>
      </c>
    </row>
    <row r="3">
      <c r="A3" s="4" t="inlineStr">
        <is>
          <t>Composition foyer</t>
        </is>
      </c>
      <c r="B3" s="5">
        <f>Inputs!B7</f>
        <v/>
      </c>
      <c r="C3" s="6" t="inlineStr">
        <is>
          <t>Récupérée depuis Inputs</t>
        </is>
      </c>
    </row>
    <row r="4">
      <c r="A4" s="4" t="inlineStr">
        <is>
          <t>Loyer réel (Lr)</t>
        </is>
      </c>
      <c r="B4" s="5">
        <f>Inputs!B6</f>
        <v/>
      </c>
      <c r="C4" s="6" t="inlineStr">
        <is>
          <t>Loyer hors charges saisi</t>
        </is>
      </c>
    </row>
    <row r="5">
      <c r="A5" s="4" t="inlineStr">
        <is>
          <t>Plafond loyer (Lp)</t>
        </is>
      </c>
      <c r="B5" s="5">
        <f>INDEX(Bareme!$B$3:$D$5,MATCH(B2,{"I";"II";"III"},0),MATCH(B3,{"1";"2";"3+"},0))</f>
        <v/>
      </c>
      <c r="C5" s="6" t="inlineStr">
        <is>
          <t>Cf. onglet Barème zones</t>
        </is>
      </c>
    </row>
    <row r="6">
      <c r="A6" s="4" t="inlineStr">
        <is>
          <t>Loyer plafonné (L)</t>
        </is>
      </c>
      <c r="B6" s="5">
        <f>MIN(B4,B5)</f>
        <v/>
      </c>
      <c r="C6" s="6" t="inlineStr">
        <is>
          <t>L = MIN(Lr ; Lp)</t>
        </is>
      </c>
    </row>
    <row r="7">
      <c r="A7" s="4" t="inlineStr">
        <is>
          <t>Forfait charges (Fc)</t>
        </is>
      </c>
      <c r="B7" s="5">
        <f>IF(B3="1",56.28,IF(B3="2",112.56,168.84))</f>
        <v/>
      </c>
      <c r="C7" s="6" t="inlineStr">
        <is>
          <t>56,28 € + 12,93 € par personne supplémentaire</t>
        </is>
      </c>
    </row>
    <row r="8">
      <c r="A8" s="4" t="inlineStr">
        <is>
          <t>R0 (revenu plancher annuel)</t>
        </is>
      </c>
      <c r="B8" s="5">
        <f>IF(B3="1",4815,IF(B3="2",6900,8500))</f>
        <v/>
      </c>
      <c r="C8" s="6" t="inlineStr">
        <is>
          <t>Forfait par composition foyer</t>
        </is>
      </c>
    </row>
    <row r="9">
      <c r="A9" s="4" t="inlineStr">
        <is>
          <t>Revenu de référence (Rc)</t>
        </is>
      </c>
      <c r="B9" s="5">
        <f>Inputs!B9</f>
        <v/>
      </c>
      <c r="C9" s="6" t="inlineStr">
        <is>
          <t>Revenus N-2</t>
        </is>
      </c>
    </row>
    <row r="10">
      <c r="A10" s="4" t="inlineStr">
        <is>
          <t>Taux participation (Tp)</t>
        </is>
      </c>
      <c r="B10" s="5" t="inlineStr">
        <is>
          <t>0,283</t>
        </is>
      </c>
      <c r="C10" s="6" t="inlineStr">
        <is>
          <t>Taux personnel (~28,3 %)</t>
        </is>
      </c>
    </row>
    <row r="11">
      <c r="A11" s="4" t="inlineStr">
        <is>
          <t>PP minimale</t>
        </is>
      </c>
      <c r="B11" s="5" t="inlineStr">
        <is>
          <t>35,90</t>
        </is>
      </c>
      <c r="C11" s="6" t="inlineStr">
        <is>
          <t>PP plancher 2026</t>
        </is>
      </c>
    </row>
    <row r="12">
      <c r="A12" s="4" t="inlineStr">
        <is>
          <t>Participation perso. (PP)</t>
        </is>
      </c>
      <c r="B12" s="5">
        <f>MAX(B11,B11+B10*((B9-B8)/12))</f>
        <v/>
      </c>
      <c r="C12" s="6" t="inlineStr">
        <is>
          <t>PP = PP_min + Tp × (Rc − R0) / 12</t>
        </is>
      </c>
    </row>
    <row r="13">
      <c r="A13" s="4" t="inlineStr">
        <is>
          <t>APL ESTIMÉE (€/mois)</t>
        </is>
      </c>
      <c r="B13" s="9">
        <f>ROUND(MAX(0,B6+B7-B12),2)</f>
        <v/>
      </c>
      <c r="C13" s="6" t="inlineStr">
        <is>
          <t>APL = L + Fc − PP, jamais &lt; 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PLAFONDS LOYER MENSUEL (€) — Arrêté 18 décembre 2024 (JO)</t>
        </is>
      </c>
      <c r="B1" s="2" t="n"/>
      <c r="C1" s="2" t="n"/>
      <c r="D1" s="2" t="n"/>
      <c r="E1" s="3" t="n"/>
    </row>
    <row r="2">
      <c r="A2" s="1" t="inlineStr">
        <is>
          <t>Zone</t>
        </is>
      </c>
      <c r="B2" s="1" t="inlineStr">
        <is>
          <t>1 personne</t>
        </is>
      </c>
      <c r="C2" s="1" t="inlineStr">
        <is>
          <t>2 personnes</t>
        </is>
      </c>
      <c r="D2" s="1" t="inlineStr">
        <is>
          <t>3+ personnes</t>
        </is>
      </c>
      <c r="E2" s="1" t="inlineStr">
        <is>
          <t>Référence</t>
        </is>
      </c>
    </row>
    <row r="3">
      <c r="A3" s="5" t="inlineStr">
        <is>
          <t>I</t>
        </is>
      </c>
      <c r="B3" s="5" t="n">
        <v>333.44</v>
      </c>
      <c r="C3" s="5" t="n">
        <v>401.84</v>
      </c>
      <c r="D3" s="5" t="n">
        <v>454.09</v>
      </c>
      <c r="E3" s="5" t="inlineStr">
        <is>
          <t>Paris + IDF</t>
        </is>
      </c>
    </row>
    <row r="4">
      <c r="A4" s="5" t="inlineStr">
        <is>
          <t>II</t>
        </is>
      </c>
      <c r="B4" s="5" t="n">
        <v>290.02</v>
      </c>
      <c r="C4" s="5" t="n">
        <v>354.5</v>
      </c>
      <c r="D4" s="5" t="n">
        <v>401.5</v>
      </c>
      <c r="E4" s="5" t="inlineStr">
        <is>
          <t>Agglos &gt; 100k hab.</t>
        </is>
      </c>
    </row>
    <row r="5">
      <c r="A5" s="5" t="inlineStr">
        <is>
          <t>III</t>
        </is>
      </c>
      <c r="B5" s="5" t="n">
        <v>271.58</v>
      </c>
      <c r="C5" s="5" t="n">
        <v>328.4</v>
      </c>
      <c r="D5" s="5" t="n">
        <v>372.2</v>
      </c>
      <c r="E5" s="5" t="inlineStr">
        <is>
          <t>Reste du territoire</t>
        </is>
      </c>
    </row>
    <row r="7">
      <c r="A7" s="1" t="inlineStr">
        <is>
          <t>FORFAIT CHARGES MENSUEL (€)</t>
        </is>
      </c>
      <c r="B7" s="2" t="n"/>
      <c r="C7" s="2" t="n"/>
      <c r="D7" s="2" t="n"/>
      <c r="E7" s="3" t="n"/>
    </row>
    <row r="8">
      <c r="A8" s="1" t="inlineStr">
        <is>
          <t>Composition</t>
        </is>
      </c>
      <c r="B8" s="1" t="inlineStr">
        <is>
          <t>Forfait</t>
        </is>
      </c>
      <c r="C8" s="1" t="inlineStr"/>
      <c r="D8" s="1" t="inlineStr"/>
      <c r="E8" s="1" t="inlineStr"/>
    </row>
    <row r="9">
      <c r="A9" s="6" t="inlineStr">
        <is>
          <t>1 personne</t>
        </is>
      </c>
      <c r="B9" s="5" t="n">
        <v>56.28</v>
      </c>
    </row>
    <row r="10">
      <c r="A10" s="6" t="inlineStr">
        <is>
          <t>2 personnes</t>
        </is>
      </c>
      <c r="B10" s="5" t="n">
        <v>112.56</v>
      </c>
    </row>
    <row r="11">
      <c r="A11" s="6" t="inlineStr">
        <is>
          <t>3+ personnes</t>
        </is>
      </c>
      <c r="B11" s="5" t="n">
        <v>168.84</v>
      </c>
    </row>
    <row r="13">
      <c r="A13" s="1" t="inlineStr">
        <is>
          <t>PARAMÈTRES COMMUNS 2026</t>
        </is>
      </c>
      <c r="B13" s="2" t="n"/>
      <c r="C13" s="2" t="n"/>
      <c r="D13" s="2" t="n"/>
      <c r="E13" s="3" t="n"/>
    </row>
    <row r="14">
      <c r="A14" s="4" t="inlineStr">
        <is>
          <t>PP minimale (€/mois)</t>
        </is>
      </c>
      <c r="B14" s="5" t="n">
        <v>35.9</v>
      </c>
    </row>
    <row r="15">
      <c r="A15" s="4" t="inlineStr">
        <is>
          <t>Patrimoine plafond (€)</t>
        </is>
      </c>
      <c r="B15" s="5" t="n">
        <v>30000</v>
      </c>
    </row>
    <row r="16">
      <c r="A16" s="4" t="inlineStr">
        <is>
          <t>Source légale</t>
        </is>
      </c>
      <c r="B16" s="5" t="inlineStr">
        <is>
          <t>Art. L831-1 CCH</t>
        </is>
      </c>
    </row>
    <row r="17">
      <c r="A17" s="4" t="inlineStr">
        <is>
          <t>Arrêté barèmes</t>
        </is>
      </c>
      <c r="B17" s="5" t="inlineStr">
        <is>
          <t>JO 18/12/2024 — applicable 01/01/2026</t>
        </is>
      </c>
    </row>
  </sheetData>
  <mergeCells count="3">
    <mergeCell ref="A1:E1"/>
    <mergeCell ref="A7:E7"/>
    <mergeCell ref="A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COMPARATIF 3 PROFILS — APL 2026</t>
        </is>
      </c>
      <c r="B1" s="2" t="n"/>
      <c r="C1" s="2" t="n"/>
      <c r="D1" s="3" t="n"/>
    </row>
    <row r="2">
      <c r="A2" s="1" t="inlineStr">
        <is>
          <t>Paramètre</t>
        </is>
      </c>
      <c r="B2" s="1" t="inlineStr">
        <is>
          <t>Étudiant CROUS (zone II)</t>
        </is>
      </c>
      <c r="C2" s="1" t="inlineStr">
        <is>
          <t>Couple SMIC + 1 enfant (zone I)</t>
        </is>
      </c>
      <c r="D2" s="1" t="inlineStr">
        <is>
          <t>Parent isolé + 3 enfants (zone III)</t>
        </is>
      </c>
    </row>
    <row r="3">
      <c r="A3" s="5" t="inlineStr">
        <is>
          <t>Zone</t>
        </is>
      </c>
      <c r="B3" s="5" t="inlineStr">
        <is>
          <t>II</t>
        </is>
      </c>
      <c r="C3" s="5" t="inlineStr">
        <is>
          <t>I</t>
        </is>
      </c>
      <c r="D3" s="5" t="inlineStr">
        <is>
          <t>III</t>
        </is>
      </c>
    </row>
    <row r="4">
      <c r="A4" s="5" t="inlineStr">
        <is>
          <t>Composition foyer</t>
        </is>
      </c>
      <c r="B4" s="5" t="inlineStr">
        <is>
          <t>1</t>
        </is>
      </c>
      <c r="C4" s="5" t="inlineStr">
        <is>
          <t>3+</t>
        </is>
      </c>
      <c r="D4" s="5" t="inlineStr">
        <is>
          <t>3+</t>
        </is>
      </c>
    </row>
    <row r="5">
      <c r="A5" s="5" t="inlineStr">
        <is>
          <t>Loyer mensuel HC (€)</t>
        </is>
      </c>
      <c r="B5" s="5" t="n">
        <v>380</v>
      </c>
      <c r="C5" s="5" t="n">
        <v>950</v>
      </c>
      <c r="D5" s="5" t="n">
        <v>620</v>
      </c>
    </row>
    <row r="6">
      <c r="A6" s="5" t="inlineStr">
        <is>
          <t>Plafond loyer (€)</t>
        </is>
      </c>
      <c r="B6" s="5" t="n">
        <v>290.02</v>
      </c>
      <c r="C6" s="5" t="n">
        <v>454.09</v>
      </c>
      <c r="D6" s="5" t="n">
        <v>372.2</v>
      </c>
    </row>
    <row r="7">
      <c r="A7" s="5" t="inlineStr">
        <is>
          <t>Forfait charges (€)</t>
        </is>
      </c>
      <c r="B7" s="5" t="n">
        <v>56.28</v>
      </c>
      <c r="C7" s="5" t="n">
        <v>168.84</v>
      </c>
      <c r="D7" s="5" t="n">
        <v>168.84</v>
      </c>
    </row>
    <row r="8">
      <c r="A8" s="5" t="inlineStr">
        <is>
          <t>Revenus N-2 (€)</t>
        </is>
      </c>
      <c r="B8" s="5" t="n">
        <v>5400</v>
      </c>
      <c r="C8" s="5" t="n">
        <v>22000</v>
      </c>
      <c r="D8" s="5" t="n">
        <v>14500</v>
      </c>
    </row>
    <row r="9">
      <c r="A9" s="5" t="inlineStr">
        <is>
          <t>R0 (€)</t>
        </is>
      </c>
      <c r="B9" s="5" t="n">
        <v>4815</v>
      </c>
      <c r="C9" s="5" t="n">
        <v>8500</v>
      </c>
      <c r="D9" s="5" t="n">
        <v>8500</v>
      </c>
    </row>
    <row r="10">
      <c r="A10" s="5" t="inlineStr">
        <is>
          <t>PP estimée (€/mois)</t>
        </is>
      </c>
      <c r="B10" s="5" t="n">
        <v>50</v>
      </c>
      <c r="C10" s="5" t="n">
        <v>350</v>
      </c>
      <c r="D10" s="5" t="n">
        <v>175</v>
      </c>
    </row>
    <row r="11">
      <c r="A11" s="10" t="inlineStr">
        <is>
          <t>APL ESTIMÉE (€/mois)</t>
        </is>
      </c>
      <c r="B11" s="10" t="n">
        <v>296</v>
      </c>
      <c r="C11" s="10" t="n">
        <v>273</v>
      </c>
      <c r="D11" s="10" t="n">
        <v>366</v>
      </c>
    </row>
    <row r="13">
      <c r="A13" s="8" t="inlineStr">
        <is>
          <t>Note : montants indicatifs — simulation officielle CAF.fr requise</t>
        </is>
      </c>
      <c r="B13" s="2" t="n"/>
      <c r="C13" s="2" t="n"/>
      <c r="D13" s="3" t="n"/>
    </row>
  </sheetData>
  <mergeCells count="2">
    <mergeCell ref="A1:D1"/>
    <mergeCell ref="A13:D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8" customWidth="1" min="1" max="1"/>
    <col width="70" customWidth="1" min="2" max="2"/>
  </cols>
  <sheetData>
    <row r="1">
      <c r="A1" s="1" t="inlineStr">
        <is>
          <t>SOURCES OFFICIELLES — APL 2026</t>
        </is>
      </c>
      <c r="B1" s="3" t="n"/>
    </row>
    <row r="2">
      <c r="A2" s="1" t="inlineStr">
        <is>
          <t>Organisme</t>
        </is>
      </c>
      <c r="B2" s="1" t="inlineStr">
        <is>
          <t>URL</t>
        </is>
      </c>
    </row>
    <row r="3">
      <c r="A3" s="4" t="inlineStr">
        <is>
          <t>CAF — Simulateur officiel</t>
        </is>
      </c>
      <c r="B3" s="6" t="inlineStr">
        <is>
          <t>https://wwwd.caf.fr/wps/portal/caffr/aidesetdemarches/lesservicesenligne/estimervosdroits/lelogement</t>
        </is>
      </c>
    </row>
    <row r="4">
      <c r="A4" s="4" t="inlineStr">
        <is>
          <t>Service-Public — Fiche F12006</t>
        </is>
      </c>
      <c r="B4" s="6" t="inlineStr">
        <is>
          <t>https://www.service-public.fr/particuliers/vosdroits/F12006</t>
        </is>
      </c>
    </row>
    <row r="5">
      <c r="A5" s="4" t="inlineStr">
        <is>
          <t>Mes Droits Sociaux</t>
        </is>
      </c>
      <c r="B5" s="6" t="inlineStr">
        <is>
          <t>https://www.mesdroitssociaux.gouv.fr/</t>
        </is>
      </c>
    </row>
    <row r="6">
      <c r="A6" s="4" t="inlineStr">
        <is>
          <t>ANIL — Aides au logement</t>
        </is>
      </c>
      <c r="B6" s="6" t="inlineStr">
        <is>
          <t>https://www.anil.org/aides-logement-acces-locatif/aide-personnalisee-logement-apl/</t>
        </is>
      </c>
    </row>
    <row r="7">
      <c r="A7" s="4" t="inlineStr">
        <is>
          <t>Légifrance — Code Construction Habitation L831-1</t>
        </is>
      </c>
      <c r="B7" s="6" t="inlineStr">
        <is>
          <t>https://www.legifrance.gouv.fr/codes/article_lc/LEGIARTI000038814931</t>
        </is>
      </c>
    </row>
    <row r="8">
      <c r="A8" s="4" t="inlineStr">
        <is>
          <t>Arrêté APL 18 déc. 2024 (JORF)</t>
        </is>
      </c>
      <c r="B8" s="6" t="inlineStr">
        <is>
          <t>https://www.legifrance.gouv.fr/jorf/id/JORFTEXT000050841893</t>
        </is>
      </c>
    </row>
    <row r="9">
      <c r="A9" s="4" t="inlineStr">
        <is>
          <t>MaCalculatriceEnLigne — Page APL</t>
        </is>
      </c>
      <c r="B9" s="6" t="inlineStr">
        <is>
          <t>https://macalculatriceenligne.com/finance/calcul-apl-2026/</t>
        </is>
      </c>
    </row>
    <row r="11">
      <c r="A11" s="8" t="inlineStr">
        <is>
          <t>Auteur : Mehdi Kabbaj — macalculatriceenligne.com — 2026-05-03</t>
        </is>
      </c>
      <c r="B11" s="3" t="n"/>
    </row>
  </sheetData>
  <mergeCells count="2">
    <mergeCell ref="A11:B11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2026-05-03T15:32:21Z</dcterms:created>
  <dcterms:modified xmlns:dcterms="http://purl.org/dc/terms/" xmlns:xsi="http://www.w3.org/2001/XMLSchema-instance" xsi:type="dcterms:W3CDTF">2026-05-03T15:32:21Z</dcterms:modified>
</cp:coreProperties>
</file>