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reme par parts" sheetId="1" state="visible" r:id="rId1"/>
    <sheet xmlns:r="http://schemas.openxmlformats.org/officeDocument/2006/relationships" name="Detail 4 taux" sheetId="2" state="visible" r:id="rId2"/>
    <sheet xmlns:r="http://schemas.openxmlformats.org/officeDocument/2006/relationships" name="Simulation pension nett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#,##0.00 &quot;€&quot;"/>
  </numFmts>
  <fonts count="3">
    <font>
      <name val="Calibri"/>
      <family val="2"/>
      <color theme="1"/>
      <sz val="11"/>
      <scheme val="minor"/>
    </font>
    <font>
      <b val="1"/>
      <sz val="12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E3A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 wrapText="1"/>
    </xf>
    <xf numFmtId="0" fontId="2" fillId="2" borderId="0" pivotButton="0" quotePrefix="0" xfId="0"/>
    <xf numFmtId="165" fontId="0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4" customWidth="1" min="3" max="3"/>
    <col width="24" customWidth="1" min="4" max="4"/>
    <col width="24" customWidth="1" min="5" max="5"/>
    <col width="30" customWidth="1" min="6" max="6"/>
  </cols>
  <sheetData>
    <row r="1">
      <c r="A1" s="1" t="inlineStr">
        <is>
          <t>Barème CSG retraite 2026 — seuils RFR par nombre de parts fiscales (LF 2026 + indexation +1,8 %)</t>
        </is>
      </c>
    </row>
    <row r="3">
      <c r="A3" s="2" t="inlineStr">
        <is>
          <t>Parts fiscales</t>
        </is>
      </c>
      <c r="B3" s="2" t="inlineStr">
        <is>
          <t>Exonération CSG (RFR ≤)</t>
        </is>
      </c>
      <c r="C3" s="2" t="inlineStr">
        <is>
          <t>CSG réduit 3,8 % (RFR ≤)</t>
        </is>
      </c>
      <c r="D3" s="2" t="inlineStr">
        <is>
          <t>CSG médian 6,6 % (RFR ≤)</t>
        </is>
      </c>
      <c r="E3" s="2" t="inlineStr">
        <is>
          <t>CSG normal 8,3 % (RFR &gt;)</t>
        </is>
      </c>
      <c r="F3" s="2" t="inlineStr">
        <is>
          <t>Source</t>
        </is>
      </c>
    </row>
    <row r="4">
      <c r="A4" t="n">
        <v>1</v>
      </c>
      <c r="B4" s="3" t="n">
        <v>12230</v>
      </c>
      <c r="C4" s="3" t="n">
        <v>16005</v>
      </c>
      <c r="D4" s="3" t="n">
        <v>24813</v>
      </c>
      <c r="E4" s="3" t="n">
        <v>24813</v>
      </c>
      <c r="F4" t="inlineStr">
        <is>
          <t>art. L.136-8 CSS · LF 2026</t>
        </is>
      </c>
    </row>
    <row r="5">
      <c r="A5" t="n">
        <v>1.5</v>
      </c>
      <c r="B5" s="3" t="n">
        <v>15494</v>
      </c>
      <c r="C5" s="3" t="n">
        <v>20271</v>
      </c>
      <c r="D5" s="3" t="n">
        <v>31432</v>
      </c>
      <c r="E5" s="3" t="n">
        <v>31432</v>
      </c>
      <c r="F5" t="inlineStr">
        <is>
          <t>art. L.136-8 CSS · LF 2026</t>
        </is>
      </c>
    </row>
    <row r="6">
      <c r="A6" t="n">
        <v>2</v>
      </c>
      <c r="B6" s="3" t="n">
        <v>18758</v>
      </c>
      <c r="C6" s="3" t="n">
        <v>24537</v>
      </c>
      <c r="D6" s="3" t="n">
        <v>38051</v>
      </c>
      <c r="E6" s="3" t="n">
        <v>38051</v>
      </c>
      <c r="F6" t="inlineStr">
        <is>
          <t>art. L.136-8 CSS · LF 2026</t>
        </is>
      </c>
    </row>
    <row r="7">
      <c r="A7" t="n">
        <v>2.5</v>
      </c>
      <c r="B7" s="3" t="n">
        <v>22022</v>
      </c>
      <c r="C7" s="3" t="n">
        <v>28803</v>
      </c>
      <c r="D7" s="3" t="n">
        <v>44670</v>
      </c>
      <c r="E7" s="3" t="n">
        <v>44670</v>
      </c>
      <c r="F7" t="inlineStr">
        <is>
          <t>art. L.136-8 CSS · LF 2026</t>
        </is>
      </c>
    </row>
    <row r="8">
      <c r="A8" t="n">
        <v>3</v>
      </c>
      <c r="B8" s="3" t="n">
        <v>25286</v>
      </c>
      <c r="C8" s="3" t="n">
        <v>33069</v>
      </c>
      <c r="D8" s="3" t="n">
        <v>51289</v>
      </c>
      <c r="E8" s="3" t="n">
        <v>51289</v>
      </c>
      <c r="F8" t="inlineStr">
        <is>
          <t>art. L.136-8 CSS · LF 2026</t>
        </is>
      </c>
    </row>
    <row r="9">
      <c r="A9" t="n">
        <v>3.5</v>
      </c>
      <c r="B9" s="3" t="n">
        <v>28550</v>
      </c>
      <c r="C9" s="3" t="n">
        <v>37335</v>
      </c>
      <c r="D9" s="3" t="n">
        <v>57908</v>
      </c>
      <c r="E9" s="3" t="n">
        <v>57908</v>
      </c>
      <c r="F9" t="inlineStr">
        <is>
          <t>art. L.136-8 CSS · LF 2026</t>
        </is>
      </c>
    </row>
    <row r="10">
      <c r="A10" t="n">
        <v>4</v>
      </c>
      <c r="B10" s="3" t="n">
        <v>31814</v>
      </c>
      <c r="C10" s="3" t="n">
        <v>41601</v>
      </c>
      <c r="D10" s="3" t="n">
        <v>64527</v>
      </c>
      <c r="E10" s="3" t="n">
        <v>64527</v>
      </c>
      <c r="F10" t="inlineStr">
        <is>
          <t>art. L.136-8 CSS · LF 2026</t>
        </is>
      </c>
    </row>
    <row r="12">
      <c r="A12" s="4" t="inlineStr">
        <is>
          <t>Note : seuils issus art. L.136-8 CSS (Code Sécurité sociale) + LF 2026 indexation +1,8 %. Demi-part suppl. = +3 264 € pour exo/réduit, +6 528 € pour médian/normal. Sources : urssaf.fr, service-public.fr F2971.</t>
        </is>
      </c>
    </row>
  </sheetData>
  <mergeCells count="2">
    <mergeCell ref="A1:F1"/>
    <mergeCell ref="A12:F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32" customWidth="1" min="3" max="3"/>
    <col width="14" customWidth="1" min="4" max="4"/>
    <col width="16" customWidth="1" min="5" max="5"/>
  </cols>
  <sheetData>
    <row r="1">
      <c r="A1" s="1" t="inlineStr">
        <is>
          <t>Détail des 4 taux CSG retraite 2026 — assiette, déductibilité, CRDS, CASA</t>
        </is>
      </c>
    </row>
    <row r="3">
      <c r="A3" s="5" t="inlineStr">
        <is>
          <t>Taux CSG</t>
        </is>
      </c>
      <c r="B3" s="5" t="inlineStr">
        <is>
          <t>Pourcentage</t>
        </is>
      </c>
      <c r="C3" s="5" t="inlineStr">
        <is>
          <t>CSG déductible IR</t>
        </is>
      </c>
      <c r="D3" s="5" t="inlineStr">
        <is>
          <t>CRDS associée</t>
        </is>
      </c>
      <c r="E3" s="5" t="inlineStr">
        <is>
          <t>CASA (0,3 %)</t>
        </is>
      </c>
    </row>
    <row r="4">
      <c r="A4" s="4" t="inlineStr">
        <is>
          <t>Exonéré (RFR sous seuil 1)</t>
        </is>
      </c>
      <c r="B4" s="4" t="inlineStr">
        <is>
          <t>0 %</t>
        </is>
      </c>
      <c r="C4" s="4" t="inlineStr">
        <is>
          <t>Non applicable</t>
        </is>
      </c>
      <c r="D4" s="4" t="inlineStr">
        <is>
          <t>0 %</t>
        </is>
      </c>
      <c r="E4" s="4" t="inlineStr">
        <is>
          <t>Non</t>
        </is>
      </c>
    </row>
    <row r="5">
      <c r="A5" s="4" t="inlineStr">
        <is>
          <t>Réduit</t>
        </is>
      </c>
      <c r="B5" s="4" t="inlineStr">
        <is>
          <t>3,8 %</t>
        </is>
      </c>
      <c r="C5" s="4" t="inlineStr">
        <is>
          <t>3,8 % (intégralement déductible)</t>
        </is>
      </c>
      <c r="D5" s="4" t="inlineStr">
        <is>
          <t>0,5 %</t>
        </is>
      </c>
      <c r="E5" s="4" t="inlineStr">
        <is>
          <t>Non (sous seuil)</t>
        </is>
      </c>
    </row>
    <row r="6">
      <c r="A6" s="4" t="inlineStr">
        <is>
          <t>Médian</t>
        </is>
      </c>
      <c r="B6" s="4" t="inlineStr">
        <is>
          <t>6,6 %</t>
        </is>
      </c>
      <c r="C6" s="4" t="inlineStr">
        <is>
          <t>4,2 % déductible (2,4 % non déd.)</t>
        </is>
      </c>
      <c r="D6" s="4" t="inlineStr">
        <is>
          <t>0,5 %</t>
        </is>
      </c>
      <c r="E6" s="4" t="inlineStr">
        <is>
          <t>Oui 0,3 %</t>
        </is>
      </c>
    </row>
    <row r="7">
      <c r="A7" s="4" t="inlineStr">
        <is>
          <t>Normal</t>
        </is>
      </c>
      <c r="B7" s="4" t="inlineStr">
        <is>
          <t>8,3 %</t>
        </is>
      </c>
      <c r="C7" s="4" t="inlineStr">
        <is>
          <t>5,9 % déductible (2,4 % non déd.)</t>
        </is>
      </c>
      <c r="D7" s="4" t="inlineStr">
        <is>
          <t>0,5 %</t>
        </is>
      </c>
      <c r="E7" s="4" t="inlineStr">
        <is>
          <t>Oui 0,3 %</t>
        </is>
      </c>
    </row>
    <row r="9" ht="60" customHeight="1">
      <c r="A9" s="4" t="inlineStr">
        <is>
          <t>L'assiette CSG = pension brute totale (CNAV + AGIRC-ARRCO + autres complémentaires + réversion). Sont exclus : ASPA (non imposable), allocations vétérans, rentes onéreuses pour leur fraction non imposable. La CRDS (0,5 %) suit le taux CSG : appliquée si CSG ≥ 3,8 %, exonérée si CSG = 0 %. La CASA (0,3 %) ne s'applique que si CSG taux médian ou normal.</t>
        </is>
      </c>
    </row>
  </sheetData>
  <mergeCells count="2">
    <mergeCell ref="A1:E1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20" customWidth="1" min="5" max="5"/>
    <col width="18" customWidth="1" min="6" max="6"/>
  </cols>
  <sheetData>
    <row r="1">
      <c r="A1" s="1" t="inlineStr">
        <is>
          <t>Simulation pension nette mensuelle après CSG/CRDS/CASA selon votre taux</t>
        </is>
      </c>
    </row>
    <row r="3">
      <c r="A3" s="4" t="inlineStr">
        <is>
          <t>Saisissez votre pension brute mensuelle (€) :</t>
        </is>
      </c>
      <c r="D3" s="3" t="n">
        <v>1500</v>
      </c>
    </row>
    <row r="5">
      <c r="A5" s="5" t="inlineStr">
        <is>
          <t>Taux CSG appliqué</t>
        </is>
      </c>
      <c r="B5" s="5" t="inlineStr">
        <is>
          <t>CSG retenue</t>
        </is>
      </c>
      <c r="C5" s="5" t="inlineStr">
        <is>
          <t>CRDS retenue</t>
        </is>
      </c>
      <c r="D5" s="5" t="inlineStr">
        <is>
          <t>CASA retenue</t>
        </is>
      </c>
      <c r="E5" s="5" t="inlineStr">
        <is>
          <t>Total prélèvements</t>
        </is>
      </c>
      <c r="F5" s="5" t="inlineStr">
        <is>
          <t>Pension nette</t>
        </is>
      </c>
    </row>
    <row r="6">
      <c r="A6" t="inlineStr">
        <is>
          <t>Exonéré (0 %)</t>
        </is>
      </c>
      <c r="B6" s="6" t="n">
        <v>0</v>
      </c>
      <c r="C6" s="6" t="n">
        <v>0</v>
      </c>
      <c r="D6" s="6" t="n">
        <v>0</v>
      </c>
      <c r="E6" s="6">
        <f>B6+C6+D6</f>
        <v/>
      </c>
      <c r="F6" s="6">
        <f>$D$3-E6</f>
        <v/>
      </c>
    </row>
    <row r="7">
      <c r="A7" t="inlineStr">
        <is>
          <t>Réduit (3,8 %)</t>
        </is>
      </c>
      <c r="B7" s="6">
        <f>$D$3*0.038</f>
        <v/>
      </c>
      <c r="C7" s="6">
        <f>$D$3*0.005</f>
        <v/>
      </c>
      <c r="D7" s="6" t="n">
        <v>0</v>
      </c>
      <c r="E7" s="6">
        <f>B7+C7+D7</f>
        <v/>
      </c>
      <c r="F7" s="6">
        <f>$D$3-E7</f>
        <v/>
      </c>
    </row>
    <row r="8">
      <c r="A8" t="inlineStr">
        <is>
          <t>Médian (6,6 %)</t>
        </is>
      </c>
      <c r="B8" s="6">
        <f>$D$3*0.066</f>
        <v/>
      </c>
      <c r="C8" s="6">
        <f>$D$3*0.005</f>
        <v/>
      </c>
      <c r="D8" s="6">
        <f>$D$3*0.003</f>
        <v/>
      </c>
      <c r="E8" s="6">
        <f>B8+C8+D8</f>
        <v/>
      </c>
      <c r="F8" s="6">
        <f>$D$3-E8</f>
        <v/>
      </c>
    </row>
    <row r="9">
      <c r="A9" t="inlineStr">
        <is>
          <t>Normal (8,3 %)</t>
        </is>
      </c>
      <c r="B9" s="6">
        <f>$D$3*0.083</f>
        <v/>
      </c>
      <c r="C9" s="6">
        <f>$D$3*0.005</f>
        <v/>
      </c>
      <c r="D9" s="6">
        <f>$D$3*0.003</f>
        <v/>
      </c>
      <c r="E9" s="6">
        <f>B9+C9+D9</f>
        <v/>
      </c>
      <c r="F9" s="6">
        <f>$D$3-E9</f>
        <v/>
      </c>
    </row>
    <row r="11" ht="45" customHeight="1">
      <c r="A11" s="4" t="inlineStr">
        <is>
          <t>Modifiez D3 pour mettre à jour automatiquement les 4 taux. La 4ᵉ ligne (taux normal 8,3 % + CRDS 0,5 % + CASA 0,3 % = 9,1 % de prélèvements) représente le maximum de retenue pour les retraités les plus aisés.</t>
        </is>
      </c>
    </row>
  </sheetData>
  <mergeCells count="3">
    <mergeCell ref="A3:C3"/>
    <mergeCell ref="A11:F11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2026-05-07T13:14:16Z</dcterms:created>
  <dcterms:modified xmlns:dcterms="http://purl.org/dc/terms/" xmlns:xsi="http://www.w3.org/2001/XMLSchema-instance" xsi:type="dcterms:W3CDTF">2026-05-07T13:14:16Z</dcterms:modified>
</cp:coreProperties>
</file>